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955" windowHeight="7530"/>
  </bookViews>
  <sheets>
    <sheet name="表01" sheetId="1" r:id="rId1"/>
    <sheet name="表02" sheetId="5" r:id="rId2"/>
    <sheet name="表03" sheetId="6" r:id="rId3"/>
    <sheet name="表04" sheetId="8" r:id="rId4"/>
    <sheet name="表05" sheetId="2" r:id="rId5"/>
    <sheet name="表06" sheetId="4" r:id="rId6"/>
    <sheet name="表07" sheetId="3" r:id="rId7"/>
    <sheet name="表08" sheetId="7" r:id="rId8"/>
    <sheet name="Sheet1" sheetId="9" r:id="rId9"/>
  </sheets>
  <calcPr calcId="124519" calcMode="manual"/>
</workbook>
</file>

<file path=xl/calcChain.xml><?xml version="1.0" encoding="utf-8"?>
<calcChain xmlns="http://schemas.openxmlformats.org/spreadsheetml/2006/main">
  <c r="C7" i="4"/>
  <c r="C32"/>
  <c r="C18"/>
  <c r="C6" s="1"/>
  <c r="C19" i="2"/>
  <c r="C18" s="1"/>
  <c r="D19"/>
  <c r="D18"/>
  <c r="C12"/>
  <c r="C11"/>
  <c r="C10"/>
  <c r="E8"/>
  <c r="C8" s="1"/>
  <c r="E9"/>
  <c r="C9" s="1"/>
  <c r="B24" i="8"/>
  <c r="B23" s="1"/>
  <c r="B14"/>
  <c r="B13" s="1"/>
  <c r="B6"/>
  <c r="B7" i="6"/>
  <c r="B7" i="5"/>
  <c r="D7"/>
  <c r="B56" i="1"/>
  <c r="B36"/>
  <c r="B37"/>
  <c r="B26"/>
  <c r="B49" s="1"/>
  <c r="B27"/>
  <c r="B36" i="8" l="1"/>
</calcChain>
</file>

<file path=xl/sharedStrings.xml><?xml version="1.0" encoding="utf-8"?>
<sst xmlns="http://schemas.openxmlformats.org/spreadsheetml/2006/main" count="222" uniqueCount="164">
  <si>
    <t>表01</t>
  </si>
  <si>
    <t>预算数</t>
  </si>
  <si>
    <t>一、财政拨款</t>
  </si>
  <si>
    <t xml:space="preserve">    一般公共预算</t>
  </si>
  <si>
    <t xml:space="preserve">    政府性基金预算</t>
  </si>
  <si>
    <t>二、专户资金</t>
  </si>
  <si>
    <t>三、事业收入（不含专户资金）</t>
  </si>
  <si>
    <t>四、事业单位经营收入</t>
  </si>
  <si>
    <t>五、其他收入</t>
  </si>
  <si>
    <t>本年收入合计</t>
  </si>
  <si>
    <t>本年支出合计</t>
  </si>
  <si>
    <t>对附属单位补助支出</t>
  </si>
  <si>
    <t>上缴上级支出</t>
  </si>
  <si>
    <t>结转下年</t>
  </si>
  <si>
    <t>收  入  总  计</t>
  </si>
  <si>
    <t>支  出  总  计</t>
  </si>
  <si>
    <t>收入总计</t>
  </si>
  <si>
    <t>单位：元</t>
    <phoneticPr fontId="6" type="noConversion"/>
  </si>
  <si>
    <t>六、国有资本经营预算</t>
    <phoneticPr fontId="6" type="noConversion"/>
  </si>
  <si>
    <t>科目编码</t>
  </si>
  <si>
    <t>科目名称</t>
  </si>
  <si>
    <t>合  计</t>
  </si>
  <si>
    <t>基本支出</t>
  </si>
  <si>
    <t>项目支出</t>
  </si>
  <si>
    <t>备  注</t>
  </si>
  <si>
    <t>合计</t>
  </si>
  <si>
    <t>经济分类科目</t>
  </si>
  <si>
    <t>金额</t>
  </si>
  <si>
    <t>单位名称</t>
  </si>
  <si>
    <t>总   计</t>
  </si>
  <si>
    <t>上年结转</t>
  </si>
  <si>
    <t>财政拨款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</si>
  <si>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</si>
  <si>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</si>
  <si>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</si>
  <si>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</si>
  <si>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</si>
  <si>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</si>
  <si>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用事业基金弥补收支差额</t>
  </si>
  <si>
    <t>一般公共预算</t>
  </si>
  <si>
    <t>政府性基金预算</t>
  </si>
  <si>
    <t>事业单位经营支出</t>
  </si>
  <si>
    <t>人员支出</t>
  </si>
  <si>
    <t>日常公用支出</t>
  </si>
  <si>
    <t>表08</t>
  </si>
  <si>
    <t>项目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</si>
  <si>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</si>
  <si>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</si>
  <si>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</si>
  <si>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</si>
  <si>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</si>
  <si>
    <t>单位：元</t>
    <phoneticPr fontId="6" type="noConversion"/>
  </si>
  <si>
    <t>单位：元</t>
    <phoneticPr fontId="6" type="noConversion"/>
  </si>
  <si>
    <t>单位：元</t>
    <phoneticPr fontId="6" type="noConversion"/>
  </si>
  <si>
    <t>国有资本经营预算</t>
    <phoneticPr fontId="6" type="noConversion"/>
  </si>
  <si>
    <t>收入项目</t>
    <phoneticPr fontId="6" type="noConversion"/>
  </si>
  <si>
    <t>支出项目</t>
    <phoneticPr fontId="6" type="noConversion"/>
  </si>
  <si>
    <t>预算数</t>
    <phoneticPr fontId="6" type="noConversion"/>
  </si>
  <si>
    <t>表02</t>
    <phoneticPr fontId="6" type="noConversion"/>
  </si>
  <si>
    <t>表03</t>
    <phoneticPr fontId="6" type="noConversion"/>
  </si>
  <si>
    <t>表04</t>
    <phoneticPr fontId="6" type="noConversion"/>
  </si>
  <si>
    <t>表05</t>
    <phoneticPr fontId="6" type="noConversion"/>
  </si>
  <si>
    <t>表06</t>
    <phoneticPr fontId="6" type="noConversion"/>
  </si>
  <si>
    <t>表07</t>
    <phoneticPr fontId="6" type="noConversion"/>
  </si>
  <si>
    <t>其中：一般公共预算列支金额</t>
    <phoneticPr fontId="6" type="noConversion"/>
  </si>
  <si>
    <t>七、上级补助收入</t>
    <phoneticPr fontId="6" type="noConversion"/>
  </si>
  <si>
    <t>八、附属单位上缴收入</t>
    <phoneticPr fontId="6" type="noConversion"/>
  </si>
  <si>
    <t>九、用事业基金弥补收支差额</t>
    <phoneticPr fontId="6" type="noConversion"/>
  </si>
  <si>
    <t>十、上年结转</t>
    <phoneticPr fontId="6" type="noConversion"/>
  </si>
  <si>
    <t>30212因公出国费用</t>
    <phoneticPr fontId="6" type="noConversion"/>
  </si>
  <si>
    <t>30217公务接待费用</t>
    <phoneticPr fontId="6" type="noConversion"/>
  </si>
  <si>
    <t>30231公务用车运行维护费</t>
    <phoneticPr fontId="6" type="noConversion"/>
  </si>
  <si>
    <t>31013公务用车购置和30913公务用车公职</t>
    <phoneticPr fontId="6" type="noConversion"/>
  </si>
  <si>
    <t>下面两个小计</t>
    <phoneticPr fontId="6" type="noConversion"/>
  </si>
  <si>
    <t>部门名称：瑞安市政协办公室</t>
    <phoneticPr fontId="6" type="noConversion"/>
  </si>
  <si>
    <t xml:space="preserve">2018年“三公”经费表 </t>
    <phoneticPr fontId="6" type="noConversion"/>
  </si>
  <si>
    <t>2018年市级部门政府性基金支出预算表</t>
    <phoneticPr fontId="6" type="noConversion"/>
  </si>
  <si>
    <t>部门名称：瑞安市政协办公室</t>
    <phoneticPr fontId="6" type="noConversion"/>
  </si>
  <si>
    <t>2018年市级部门收支预算总表</t>
    <phoneticPr fontId="6" type="noConversion"/>
  </si>
  <si>
    <t>一、201一般公共服务支出</t>
  </si>
  <si>
    <t xml:space="preserve">       20102政协事务</t>
  </si>
  <si>
    <t xml:space="preserve">        2010201行政运行</t>
  </si>
  <si>
    <t xml:space="preserve">        2010204政协会议</t>
  </si>
  <si>
    <t xml:space="preserve">        2010205委员视察</t>
  </si>
  <si>
    <t xml:space="preserve">        2010206参政议政</t>
  </si>
  <si>
    <t xml:space="preserve">        2010299其他政协事务支出</t>
  </si>
  <si>
    <t>二、205教育支出</t>
    <phoneticPr fontId="14" type="noConversion"/>
  </si>
  <si>
    <t xml:space="preserve">       20508进修及培训</t>
    <phoneticPr fontId="14" type="noConversion"/>
  </si>
  <si>
    <t xml:space="preserve">        2050803培训支出</t>
    <phoneticPr fontId="14" type="noConversion"/>
  </si>
  <si>
    <t>三、208社会保障和就业支出</t>
    <phoneticPr fontId="14" type="noConversion"/>
  </si>
  <si>
    <t xml:space="preserve">       20805行政事业单位离退休</t>
    <phoneticPr fontId="14" type="noConversion"/>
  </si>
  <si>
    <t xml:space="preserve">        2080504未归口管理的行政单位离退休</t>
    <phoneticPr fontId="14" type="noConversion"/>
  </si>
  <si>
    <t xml:space="preserve">        2080505机关事业单位基本养老保险缴费支出</t>
    <phoneticPr fontId="14" type="noConversion"/>
  </si>
  <si>
    <t xml:space="preserve">        2080506机关事业单位职业年金缴费支出</t>
    <phoneticPr fontId="14" type="noConversion"/>
  </si>
  <si>
    <r>
      <t>五、</t>
    </r>
    <r>
      <rPr>
        <sz val="10"/>
        <color indexed="8"/>
        <rFont val="Arial"/>
        <family val="2"/>
      </rPr>
      <t>221</t>
    </r>
    <r>
      <rPr>
        <sz val="10"/>
        <color indexed="8"/>
        <rFont val="宋体"/>
        <family val="3"/>
        <charset val="134"/>
      </rPr>
      <t>住房保障支出</t>
    </r>
    <phoneticPr fontId="14" type="noConversion"/>
  </si>
  <si>
    <r>
      <t xml:space="preserve">     </t>
    </r>
    <r>
      <rPr>
        <sz val="10"/>
        <color indexed="8"/>
        <rFont val="宋体"/>
        <family val="3"/>
        <charset val="134"/>
      </rPr>
      <t xml:space="preserve">  22102住房改革支出</t>
    </r>
    <phoneticPr fontId="14" type="noConversion"/>
  </si>
  <si>
    <r>
      <t xml:space="preserve">        </t>
    </r>
    <r>
      <rPr>
        <sz val="10"/>
        <color indexed="8"/>
        <rFont val="宋体"/>
        <family val="3"/>
        <charset val="134"/>
      </rPr>
      <t>2210201住房公积金</t>
    </r>
    <phoneticPr fontId="14" type="noConversion"/>
  </si>
  <si>
    <t xml:space="preserve">        2080599其他行政事业单位离退休支出</t>
    <phoneticPr fontId="14" type="noConversion"/>
  </si>
  <si>
    <t>四、212城乡社区支出</t>
    <phoneticPr fontId="14" type="noConversion"/>
  </si>
  <si>
    <t xml:space="preserve">       21208国有土地使用权出让收入及对应专项债务收入安排的支出</t>
    <phoneticPr fontId="14" type="noConversion"/>
  </si>
  <si>
    <t xml:space="preserve">        2120899其他国有土地使用权出让收入安排的支出</t>
    <phoneticPr fontId="14" type="noConversion"/>
  </si>
  <si>
    <t>2018年市级部门收入预算总表</t>
    <phoneticPr fontId="6" type="noConversion"/>
  </si>
  <si>
    <t>瑞安市政协办公室</t>
    <phoneticPr fontId="6" type="noConversion"/>
  </si>
  <si>
    <t>2018年市级部门支出预算总表</t>
    <phoneticPr fontId="6" type="noConversion"/>
  </si>
  <si>
    <t>2018年市级部门财政拨款收支预算总表</t>
    <phoneticPr fontId="6" type="noConversion"/>
  </si>
  <si>
    <t>支出总计</t>
    <phoneticPr fontId="6" type="noConversion"/>
  </si>
  <si>
    <t xml:space="preserve">    一般公共预算</t>
    <phoneticPr fontId="6" type="noConversion"/>
  </si>
  <si>
    <t xml:space="preserve">        2010201行政运行</t>
    <phoneticPr fontId="6" type="noConversion"/>
  </si>
  <si>
    <t xml:space="preserve">       20102政协事务</t>
    <phoneticPr fontId="6" type="noConversion"/>
  </si>
  <si>
    <t>2018年市级部门一般公共预算支出表</t>
    <phoneticPr fontId="6" type="noConversion"/>
  </si>
  <si>
    <t>一般公共服务支出</t>
    <phoneticPr fontId="6" type="noConversion"/>
  </si>
  <si>
    <t xml:space="preserve">    政协事务</t>
    <phoneticPr fontId="6" type="noConversion"/>
  </si>
  <si>
    <t xml:space="preserve">      行政运行</t>
    <phoneticPr fontId="6" type="noConversion"/>
  </si>
  <si>
    <t xml:space="preserve">      政协会议</t>
    <phoneticPr fontId="6" type="noConversion"/>
  </si>
  <si>
    <t xml:space="preserve">     委员视察</t>
    <phoneticPr fontId="6" type="noConversion"/>
  </si>
  <si>
    <t xml:space="preserve">     参政议政</t>
    <phoneticPr fontId="6" type="noConversion"/>
  </si>
  <si>
    <t xml:space="preserve">     其他政协事务支出</t>
    <phoneticPr fontId="6" type="noConversion"/>
  </si>
  <si>
    <t>教育支出</t>
    <phoneticPr fontId="6" type="noConversion"/>
  </si>
  <si>
    <t xml:space="preserve">    进修及培训</t>
    <phoneticPr fontId="6" type="noConversion"/>
  </si>
  <si>
    <t xml:space="preserve">      培训支出</t>
    <phoneticPr fontId="6" type="noConversion"/>
  </si>
  <si>
    <t>社会保障和就业支出</t>
    <phoneticPr fontId="6" type="noConversion"/>
  </si>
  <si>
    <t xml:space="preserve">    行政事业单位离退休</t>
    <phoneticPr fontId="6" type="noConversion"/>
  </si>
  <si>
    <t xml:space="preserve">      未归口管理的行政单位离退休</t>
    <phoneticPr fontId="6" type="noConversion"/>
  </si>
  <si>
    <t xml:space="preserve">      机关事业单位基本养老保险缴费支出</t>
    <phoneticPr fontId="6" type="noConversion"/>
  </si>
  <si>
    <t xml:space="preserve">      机关事业单位职业年金缴费支出</t>
    <phoneticPr fontId="6" type="noConversion"/>
  </si>
  <si>
    <t xml:space="preserve">      其他行政事业单位离退休支出</t>
    <phoneticPr fontId="6" type="noConversion"/>
  </si>
  <si>
    <t>城乡社区支出</t>
  </si>
  <si>
    <t>住房保障支出</t>
  </si>
  <si>
    <t xml:space="preserve">    住房改革支出</t>
    <phoneticPr fontId="6" type="noConversion"/>
  </si>
  <si>
    <t xml:space="preserve">      住房公积金</t>
    <phoneticPr fontId="6" type="noConversion"/>
  </si>
  <si>
    <t>2018年市级部门一般公共预算基本支出表</t>
    <phoneticPr fontId="6" type="noConversion"/>
  </si>
  <si>
    <t>工资福利支出</t>
    <phoneticPr fontId="14" type="noConversion"/>
  </si>
  <si>
    <t xml:space="preserve">  基本工资</t>
    <phoneticPr fontId="14" type="noConversion"/>
  </si>
  <si>
    <t xml:space="preserve">  津贴补贴</t>
    <phoneticPr fontId="14" type="noConversion"/>
  </si>
  <si>
    <t xml:space="preserve">  奖金</t>
    <phoneticPr fontId="14" type="noConversion"/>
  </si>
  <si>
    <t xml:space="preserve">  机关事业单位基本养老保险缴费</t>
    <phoneticPr fontId="14" type="noConversion"/>
  </si>
  <si>
    <t xml:space="preserve">  职业年金缴费</t>
    <phoneticPr fontId="14" type="noConversion"/>
  </si>
  <si>
    <t>商品和服务支出</t>
    <phoneticPr fontId="14" type="noConversion"/>
  </si>
  <si>
    <t xml:space="preserve">  办公费</t>
    <phoneticPr fontId="14" type="noConversion"/>
  </si>
  <si>
    <t xml:space="preserve">  印刷费</t>
    <phoneticPr fontId="14" type="noConversion"/>
  </si>
  <si>
    <t xml:space="preserve">  手续费</t>
    <phoneticPr fontId="14" type="noConversion"/>
  </si>
  <si>
    <t xml:space="preserve">  邮电费</t>
    <phoneticPr fontId="14" type="noConversion"/>
  </si>
  <si>
    <t xml:space="preserve">  差旅费</t>
    <phoneticPr fontId="14" type="noConversion"/>
  </si>
  <si>
    <t xml:space="preserve">  维修（护）费</t>
    <phoneticPr fontId="14" type="noConversion"/>
  </si>
  <si>
    <t xml:space="preserve">  培训费</t>
    <phoneticPr fontId="14" type="noConversion"/>
  </si>
  <si>
    <t xml:space="preserve">  公务接待费</t>
    <phoneticPr fontId="14" type="noConversion"/>
  </si>
  <si>
    <t xml:space="preserve">  劳务费</t>
    <phoneticPr fontId="14" type="noConversion"/>
  </si>
  <si>
    <t xml:space="preserve">  工会经费</t>
    <phoneticPr fontId="14" type="noConversion"/>
  </si>
  <si>
    <t xml:space="preserve">  福利费</t>
    <phoneticPr fontId="14" type="noConversion"/>
  </si>
  <si>
    <t xml:space="preserve">  其他交通费用</t>
    <phoneticPr fontId="14" type="noConversion"/>
  </si>
  <si>
    <t xml:space="preserve">  其他商品和服务支出</t>
    <phoneticPr fontId="14" type="noConversion"/>
  </si>
  <si>
    <t>对个人和家庭的补助</t>
    <phoneticPr fontId="14" type="noConversion"/>
  </si>
  <si>
    <t xml:space="preserve">  离休费</t>
    <phoneticPr fontId="14" type="noConversion"/>
  </si>
  <si>
    <t xml:space="preserve">  生活补助</t>
    <phoneticPr fontId="14" type="noConversion"/>
  </si>
  <si>
    <t xml:space="preserve">  奖励金</t>
    <phoneticPr fontId="14" type="noConversion"/>
  </si>
  <si>
    <t xml:space="preserve">  其他对个人和家庭的补助支出</t>
    <phoneticPr fontId="14" type="noConversion"/>
  </si>
  <si>
    <t xml:space="preserve">  职业基本医疗保险缴费</t>
    <phoneticPr fontId="6" type="noConversion"/>
  </si>
  <si>
    <t xml:space="preserve">  公务员医疗补助缴费</t>
    <phoneticPr fontId="6" type="noConversion"/>
  </si>
  <si>
    <t xml:space="preserve">  其他社会保障缴费</t>
    <phoneticPr fontId="6" type="noConversion"/>
  </si>
  <si>
    <t xml:space="preserve">  住房公积金</t>
    <phoneticPr fontId="14" type="noConversion"/>
  </si>
  <si>
    <t xml:space="preserve">  医疗费</t>
    <phoneticPr fontId="6" type="noConversion"/>
  </si>
  <si>
    <t xml:space="preserve">  临时工工资</t>
    <phoneticPr fontId="14" type="noConversion"/>
  </si>
  <si>
    <t xml:space="preserve">    国有土地使用权出让收入及对应专项债务收入安排的支出</t>
    <phoneticPr fontId="6" type="noConversion"/>
  </si>
  <si>
    <t xml:space="preserve">      其他国有土地使用权出让收入安排的支出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</si>
</sst>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1"/>
      <color theme="1"/>
      <name val="宋体"/>
      <family val="2"/>
      <scheme val="minor"/>
    </font>
    <font>
      <sz val="10"/>
      <color theme="1"/>
      <name val="Times New Roman"/>
      <family val="1"/>
    </font>
    <font>
      <sz val="9"/>
      <color rgb="FF000000"/>
      <name val="宋体"/>
      <family val="3"/>
      <charset val="134"/>
    </font>
    <font>
      <sz val="10"/>
      <color rgb="FF000000"/>
      <name val="方正书宋_GBK"/>
      <family val="3"/>
      <charset val="134"/>
    </font>
    <font>
      <sz val="22"/>
      <color rgb="FF000000"/>
      <name val="方正小标宋简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20"/>
      <color rgb="FF000000"/>
      <name val="方正小标宋简体"/>
      <family val="3"/>
      <charset val="134"/>
    </font>
    <font>
      <sz val="12"/>
      <color rgb="FF000000"/>
      <name val="宋体"/>
      <family val="3"/>
      <charset val="134"/>
    </font>
    <font>
      <b/>
      <sz val="10"/>
      <color rgb="FF000000"/>
      <name val="方正书宋_GBK"/>
      <family val="3"/>
      <charset val="134"/>
    </font>
    <font>
      <b/>
      <sz val="9"/>
      <color rgb="FF000000"/>
      <name val="宋体"/>
      <family val="3"/>
      <charset val="134"/>
    </font>
    <font>
      <b/>
      <sz val="11"/>
      <color theme="1"/>
      <name val="宋体"/>
      <family val="2"/>
      <scheme val="minor"/>
    </font>
    <font>
      <sz val="10"/>
      <color indexed="8"/>
      <name val="方正书宋_GBK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4" xfId="0" applyBorder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176" fontId="13" fillId="0" borderId="4" xfId="0" applyNumberFormat="1" applyFont="1" applyBorder="1" applyAlignment="1">
      <alignment vertical="center" wrapText="1"/>
    </xf>
    <xf numFmtId="176" fontId="2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6" fontId="12" fillId="0" borderId="4" xfId="0" applyNumberFormat="1" applyFont="1" applyBorder="1" applyAlignment="1">
      <alignment horizontal="right" vertical="center" wrapText="1"/>
    </xf>
    <xf numFmtId="176" fontId="3" fillId="2" borderId="4" xfId="0" applyNumberFormat="1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topLeftCell="A7" workbookViewId="0">
      <selection activeCell="A27" sqref="A27"/>
    </sheetView>
  </sheetViews>
  <sheetFormatPr defaultRowHeight="13.5"/>
  <cols>
    <col min="1" max="1" width="68.625" customWidth="1"/>
    <col min="2" max="2" width="20.125" style="15" customWidth="1"/>
    <col min="3" max="3" width="9" customWidth="1"/>
    <col min="4" max="4" width="7.875" customWidth="1"/>
  </cols>
  <sheetData>
    <row r="1" spans="1:4" ht="16.5" customHeight="1">
      <c r="A1" s="30"/>
      <c r="B1" s="31" t="s">
        <v>0</v>
      </c>
      <c r="C1" s="28"/>
      <c r="D1" s="28"/>
    </row>
    <row r="2" spans="1:4">
      <c r="A2" s="30"/>
      <c r="B2" s="30"/>
      <c r="C2" s="28"/>
      <c r="D2" s="28"/>
    </row>
    <row r="3" spans="1:4" ht="27" customHeight="1">
      <c r="A3" s="49" t="s">
        <v>78</v>
      </c>
      <c r="B3" s="49"/>
      <c r="C3" s="27"/>
      <c r="D3" s="27"/>
    </row>
    <row r="4" spans="1:4" ht="27" customHeight="1">
      <c r="A4" s="17"/>
      <c r="B4" s="17"/>
      <c r="C4" s="27"/>
      <c r="D4" s="27"/>
    </row>
    <row r="5" spans="1:4" ht="21.75" customHeight="1">
      <c r="A5" s="3" t="s">
        <v>74</v>
      </c>
      <c r="B5" s="29" t="s">
        <v>17</v>
      </c>
      <c r="C5" s="29"/>
      <c r="D5" s="29"/>
    </row>
    <row r="6" spans="1:4" s="35" customFormat="1" ht="14.25" customHeight="1">
      <c r="A6" s="32" t="s">
        <v>55</v>
      </c>
      <c r="B6" s="32" t="s">
        <v>1</v>
      </c>
    </row>
    <row r="7" spans="1:4" ht="14.25" customHeight="1">
      <c r="A7" s="23" t="s">
        <v>2</v>
      </c>
      <c r="B7" s="16"/>
    </row>
    <row r="8" spans="1:4" ht="14.25" customHeight="1">
      <c r="A8" s="23" t="s">
        <v>3</v>
      </c>
      <c r="B8" s="16">
        <v>12905875.52</v>
      </c>
    </row>
    <row r="9" spans="1:4" ht="22.5" customHeight="1">
      <c r="A9" s="23" t="s">
        <v>4</v>
      </c>
      <c r="B9" s="16">
        <v>2000000</v>
      </c>
    </row>
    <row r="10" spans="1:4" ht="14.25" customHeight="1">
      <c r="A10" s="23" t="s">
        <v>5</v>
      </c>
      <c r="B10" s="16"/>
    </row>
    <row r="11" spans="1:4">
      <c r="A11" s="23" t="s">
        <v>6</v>
      </c>
      <c r="B11" s="16"/>
    </row>
    <row r="12" spans="1:4" ht="14.25" customHeight="1">
      <c r="A12" s="23" t="s">
        <v>7</v>
      </c>
      <c r="B12" s="16"/>
    </row>
    <row r="13" spans="1:4" ht="14.25" customHeight="1">
      <c r="A13" s="23" t="s">
        <v>8</v>
      </c>
      <c r="B13" s="16"/>
    </row>
    <row r="14" spans="1:4" ht="21.75" customHeight="1">
      <c r="A14" s="24" t="s">
        <v>18</v>
      </c>
      <c r="B14" s="16"/>
    </row>
    <row r="15" spans="1:4">
      <c r="A15" s="23"/>
      <c r="B15" s="16"/>
    </row>
    <row r="16" spans="1:4">
      <c r="A16" s="23"/>
      <c r="B16" s="16"/>
    </row>
    <row r="17" spans="1:2" ht="14.25" customHeight="1">
      <c r="A17" s="21" t="s">
        <v>9</v>
      </c>
      <c r="B17" s="16">
        <v>12905875.52</v>
      </c>
    </row>
    <row r="18" spans="1:2" ht="14.25" customHeight="1">
      <c r="A18" s="23" t="s">
        <v>65</v>
      </c>
      <c r="B18" s="16"/>
    </row>
    <row r="19" spans="1:2" ht="14.25" customHeight="1">
      <c r="A19" s="23" t="s">
        <v>66</v>
      </c>
      <c r="B19" s="16"/>
    </row>
    <row r="20" spans="1:2" ht="21.75" customHeight="1">
      <c r="A20" s="23" t="s">
        <v>67</v>
      </c>
      <c r="B20" s="16"/>
    </row>
    <row r="21" spans="1:2">
      <c r="A21" s="23" t="s">
        <v>68</v>
      </c>
      <c r="B21" s="16"/>
    </row>
    <row r="22" spans="1:2">
      <c r="A22" s="25"/>
      <c r="B22" s="16"/>
    </row>
    <row r="23" spans="1:2">
      <c r="A23" s="25"/>
      <c r="B23" s="16"/>
    </row>
    <row r="24" spans="1:2" s="34" customFormat="1" ht="14.25" customHeight="1">
      <c r="A24" s="21" t="s">
        <v>14</v>
      </c>
      <c r="B24" s="33"/>
    </row>
    <row r="25" spans="1:2" s="35" customFormat="1">
      <c r="A25" s="32" t="s">
        <v>56</v>
      </c>
      <c r="B25" s="32" t="s">
        <v>1</v>
      </c>
    </row>
    <row r="26" spans="1:2">
      <c r="A26" s="56" t="s">
        <v>79</v>
      </c>
      <c r="B26" s="57">
        <f>B27</f>
        <v>10454881.52</v>
      </c>
    </row>
    <row r="27" spans="1:2">
      <c r="A27" s="56" t="s">
        <v>108</v>
      </c>
      <c r="B27" s="57">
        <f>SUM(B28:B32)</f>
        <v>10454881.52</v>
      </c>
    </row>
    <row r="28" spans="1:2">
      <c r="A28" s="56" t="s">
        <v>107</v>
      </c>
      <c r="B28" s="57">
        <v>6734181.5199999996</v>
      </c>
    </row>
    <row r="29" spans="1:2">
      <c r="A29" s="56" t="s">
        <v>82</v>
      </c>
      <c r="B29" s="58">
        <v>1500000</v>
      </c>
    </row>
    <row r="30" spans="1:2">
      <c r="A30" s="56" t="s">
        <v>83</v>
      </c>
      <c r="B30" s="58">
        <v>440700</v>
      </c>
    </row>
    <row r="31" spans="1:2">
      <c r="A31" s="56" t="s">
        <v>84</v>
      </c>
      <c r="B31" s="58">
        <v>900000</v>
      </c>
    </row>
    <row r="32" spans="1:2">
      <c r="A32" s="56" t="s">
        <v>85</v>
      </c>
      <c r="B32" s="58">
        <v>880000</v>
      </c>
    </row>
    <row r="33" spans="1:2">
      <c r="A33" s="56" t="s">
        <v>86</v>
      </c>
      <c r="B33" s="58">
        <v>200000</v>
      </c>
    </row>
    <row r="34" spans="1:2">
      <c r="A34" s="56" t="s">
        <v>87</v>
      </c>
      <c r="B34" s="58">
        <v>200000</v>
      </c>
    </row>
    <row r="35" spans="1:2">
      <c r="A35" s="56" t="s">
        <v>88</v>
      </c>
      <c r="B35" s="58">
        <v>200000</v>
      </c>
    </row>
    <row r="36" spans="1:2">
      <c r="A36" s="56" t="s">
        <v>89</v>
      </c>
      <c r="B36" s="58">
        <f>B37</f>
        <v>1711894</v>
      </c>
    </row>
    <row r="37" spans="1:2">
      <c r="A37" s="56" t="s">
        <v>90</v>
      </c>
      <c r="B37" s="58">
        <f>SUM(B38:B41)</f>
        <v>1711894</v>
      </c>
    </row>
    <row r="38" spans="1:2">
      <c r="A38" s="56" t="s">
        <v>91</v>
      </c>
      <c r="B38" s="58">
        <v>488813.6</v>
      </c>
    </row>
    <row r="39" spans="1:2">
      <c r="A39" s="56" t="s">
        <v>92</v>
      </c>
      <c r="B39" s="58">
        <v>855936</v>
      </c>
    </row>
    <row r="40" spans="1:2">
      <c r="A40" s="56" t="s">
        <v>93</v>
      </c>
      <c r="B40" s="58">
        <v>342374.40000000002</v>
      </c>
    </row>
    <row r="41" spans="1:2">
      <c r="A41" s="56" t="s">
        <v>97</v>
      </c>
      <c r="B41" s="58">
        <v>24770</v>
      </c>
    </row>
    <row r="42" spans="1:2">
      <c r="A42" s="56" t="s">
        <v>98</v>
      </c>
      <c r="B42" s="58">
        <v>2000000</v>
      </c>
    </row>
    <row r="43" spans="1:2">
      <c r="A43" s="56" t="s">
        <v>99</v>
      </c>
      <c r="B43" s="58">
        <v>2000000</v>
      </c>
    </row>
    <row r="44" spans="1:2">
      <c r="A44" s="56" t="s">
        <v>100</v>
      </c>
      <c r="B44" s="58">
        <v>2000000</v>
      </c>
    </row>
    <row r="45" spans="1:2">
      <c r="A45" s="56" t="s">
        <v>94</v>
      </c>
      <c r="B45" s="58">
        <v>539100</v>
      </c>
    </row>
    <row r="46" spans="1:2">
      <c r="A46" s="56" t="s">
        <v>95</v>
      </c>
      <c r="B46" s="58">
        <v>539100</v>
      </c>
    </row>
    <row r="47" spans="1:2">
      <c r="A47" s="56" t="s">
        <v>96</v>
      </c>
      <c r="B47" s="58">
        <v>539100</v>
      </c>
    </row>
    <row r="48" spans="1:2">
      <c r="A48" s="56"/>
      <c r="B48" s="58"/>
    </row>
    <row r="49" spans="1:2">
      <c r="A49" s="47" t="s">
        <v>10</v>
      </c>
      <c r="B49" s="59">
        <f>B26+B33+B36+B42+B45</f>
        <v>14905875.52</v>
      </c>
    </row>
    <row r="50" spans="1:2">
      <c r="A50" s="22" t="s">
        <v>11</v>
      </c>
      <c r="B50" s="16"/>
    </row>
    <row r="51" spans="1:2">
      <c r="A51" s="22" t="s">
        <v>12</v>
      </c>
      <c r="B51" s="16"/>
    </row>
    <row r="52" spans="1:2">
      <c r="A52" s="22"/>
      <c r="B52" s="16"/>
    </row>
    <row r="53" spans="1:2">
      <c r="A53" s="22" t="s">
        <v>13</v>
      </c>
      <c r="B53" s="16"/>
    </row>
    <row r="54" spans="1:2">
      <c r="A54" s="22"/>
      <c r="B54" s="16"/>
    </row>
    <row r="55" spans="1:2">
      <c r="A55" s="22"/>
      <c r="B55" s="16"/>
    </row>
    <row r="56" spans="1:2">
      <c r="A56" s="21" t="s">
        <v>15</v>
      </c>
      <c r="B56" s="59">
        <f>B33+B40+B43+B50+B53</f>
        <v>2542374.4</v>
      </c>
    </row>
    <row r="57" spans="1:2" s="37" customFormat="1">
      <c r="A57"/>
      <c r="B57" s="15"/>
    </row>
  </sheetData>
  <mergeCells count="1">
    <mergeCell ref="A3:B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B10" sqref="B10"/>
    </sheetView>
  </sheetViews>
  <sheetFormatPr defaultRowHeight="13.5"/>
  <cols>
    <col min="2" max="2" width="11.25" bestFit="1" customWidth="1"/>
    <col min="4" max="4" width="10.25" bestFit="1" customWidth="1"/>
    <col min="5" max="5" width="11.25" bestFit="1" customWidth="1"/>
  </cols>
  <sheetData>
    <row r="1" spans="1:14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8"/>
      <c r="N1" s="20" t="s">
        <v>58</v>
      </c>
    </row>
    <row r="2" spans="1:14" ht="27" customHeight="1">
      <c r="A2" s="49" t="s">
        <v>101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4" customHeight="1">
      <c r="A3" s="60" t="s">
        <v>74</v>
      </c>
      <c r="B3" s="60"/>
      <c r="C3" s="61"/>
      <c r="D3" s="61"/>
      <c r="E3" s="4"/>
      <c r="F3" s="4"/>
      <c r="G3" s="4"/>
      <c r="H3" s="4"/>
      <c r="I3" s="4"/>
      <c r="J3" s="4"/>
      <c r="K3" s="4"/>
      <c r="L3" s="4"/>
      <c r="M3" s="8"/>
      <c r="N3" s="2" t="s">
        <v>53</v>
      </c>
    </row>
    <row r="4" spans="1:14">
      <c r="A4" s="50" t="s">
        <v>28</v>
      </c>
      <c r="B4" s="50" t="s">
        <v>29</v>
      </c>
      <c r="C4" s="50" t="s">
        <v>30</v>
      </c>
      <c r="D4" s="50" t="s">
        <v>31</v>
      </c>
      <c r="E4" s="50"/>
      <c r="F4" s="50"/>
      <c r="G4" s="50" t="s">
        <v>32</v>
      </c>
      <c r="H4" s="50" t="s">
        <v>33</v>
      </c>
      <c r="I4" s="50" t="s">
        <v>34</v>
      </c>
      <c r="J4" s="50" t="s">
        <v>35</v>
      </c>
      <c r="K4" s="50" t="s">
        <v>36</v>
      </c>
      <c r="L4" s="50" t="s">
        <v>37</v>
      </c>
      <c r="M4" s="50" t="s">
        <v>38</v>
      </c>
      <c r="N4" s="50" t="s">
        <v>54</v>
      </c>
    </row>
    <row r="5" spans="1:14" ht="24">
      <c r="A5" s="50"/>
      <c r="B5" s="50"/>
      <c r="C5" s="50"/>
      <c r="D5" s="21" t="s">
        <v>25</v>
      </c>
      <c r="E5" s="21" t="s">
        <v>39</v>
      </c>
      <c r="F5" s="21" t="s">
        <v>40</v>
      </c>
      <c r="G5" s="50"/>
      <c r="H5" s="50"/>
      <c r="I5" s="50"/>
      <c r="J5" s="50"/>
      <c r="K5" s="50"/>
      <c r="L5" s="50"/>
      <c r="M5" s="50"/>
      <c r="N5" s="50"/>
    </row>
    <row r="6" spans="1:14" ht="24" customHeight="1">
      <c r="A6" s="47" t="s">
        <v>102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21">
        <v>13</v>
      </c>
    </row>
    <row r="7" spans="1:14" ht="24" customHeight="1">
      <c r="A7" s="21" t="s">
        <v>25</v>
      </c>
      <c r="B7" s="40">
        <f>D7</f>
        <v>14905875.52</v>
      </c>
      <c r="C7" s="40"/>
      <c r="D7" s="40">
        <f>SUM(E7:F7)</f>
        <v>14905875.52</v>
      </c>
      <c r="E7" s="40">
        <v>12905875.52</v>
      </c>
      <c r="F7" s="40">
        <v>2000000</v>
      </c>
      <c r="G7" s="40"/>
      <c r="H7" s="16"/>
      <c r="I7" s="16"/>
      <c r="J7" s="40"/>
      <c r="K7" s="40"/>
      <c r="L7" s="16"/>
      <c r="M7" s="40"/>
      <c r="N7" s="40"/>
    </row>
    <row r="8" spans="1:14" ht="24" customHeight="1">
      <c r="A8" s="23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24" customHeight="1">
      <c r="A9" s="23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24" customHeight="1">
      <c r="A10" s="23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24" customHeight="1">
      <c r="A11" s="23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24" customHeight="1">
      <c r="A12" s="23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24" customHeight="1">
      <c r="A13" s="23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24" customHeight="1">
      <c r="A14" s="23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24" customHeight="1">
      <c r="A15" s="23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24" customHeight="1">
      <c r="A16" s="23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24" customHeight="1">
      <c r="A17" s="23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</sheetData>
  <mergeCells count="14">
    <mergeCell ref="L4:L5"/>
    <mergeCell ref="N4:N5"/>
    <mergeCell ref="A2:N2"/>
    <mergeCell ref="A4:A5"/>
    <mergeCell ref="B4:B5"/>
    <mergeCell ref="C4:C5"/>
    <mergeCell ref="D4:F4"/>
    <mergeCell ref="G4:G5"/>
    <mergeCell ref="H4:H5"/>
    <mergeCell ref="I4:I5"/>
    <mergeCell ref="J4:J5"/>
    <mergeCell ref="K4:K5"/>
    <mergeCell ref="M4:M5"/>
    <mergeCell ref="A3:D3"/>
  </mergeCells>
  <phoneticPr fontId="6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16" sqref="A16"/>
    </sheetView>
  </sheetViews>
  <sheetFormatPr defaultRowHeight="13.5"/>
  <cols>
    <col min="1" max="1" width="38.625" customWidth="1"/>
    <col min="2" max="8" width="12.375" customWidth="1"/>
  </cols>
  <sheetData>
    <row r="1" spans="1:8">
      <c r="A1" s="10"/>
      <c r="B1" s="10"/>
      <c r="C1" s="10"/>
      <c r="D1" s="10"/>
      <c r="E1" s="10"/>
      <c r="F1" s="10"/>
      <c r="G1" s="10"/>
      <c r="H1" s="20" t="s">
        <v>59</v>
      </c>
    </row>
    <row r="2" spans="1:8" ht="27" customHeight="1">
      <c r="A2" s="49" t="s">
        <v>103</v>
      </c>
      <c r="B2" s="49"/>
      <c r="C2" s="49"/>
      <c r="D2" s="49"/>
      <c r="E2" s="49"/>
      <c r="F2" s="49"/>
      <c r="G2" s="49"/>
      <c r="H2" s="49"/>
    </row>
    <row r="3" spans="1:8" ht="24.75" customHeight="1">
      <c r="A3" s="60" t="s">
        <v>74</v>
      </c>
      <c r="B3" s="60"/>
      <c r="C3" s="4"/>
      <c r="D3" s="4"/>
      <c r="E3" s="4"/>
      <c r="F3" s="4"/>
      <c r="G3" s="4"/>
      <c r="H3" s="2" t="s">
        <v>51</v>
      </c>
    </row>
    <row r="4" spans="1:8" ht="36.75" customHeight="1">
      <c r="A4" s="50" t="s">
        <v>28</v>
      </c>
      <c r="B4" s="50" t="s">
        <v>29</v>
      </c>
      <c r="C4" s="50" t="s">
        <v>22</v>
      </c>
      <c r="D4" s="50"/>
      <c r="E4" s="50" t="s">
        <v>23</v>
      </c>
      <c r="F4" s="50" t="s">
        <v>41</v>
      </c>
      <c r="G4" s="50" t="s">
        <v>11</v>
      </c>
      <c r="H4" s="50" t="s">
        <v>12</v>
      </c>
    </row>
    <row r="5" spans="1:8" ht="36.75" customHeight="1">
      <c r="A5" s="50"/>
      <c r="B5" s="50"/>
      <c r="C5" s="21" t="s">
        <v>42</v>
      </c>
      <c r="D5" s="21" t="s">
        <v>43</v>
      </c>
      <c r="E5" s="50"/>
      <c r="F5" s="50"/>
      <c r="G5" s="50"/>
      <c r="H5" s="50"/>
    </row>
    <row r="6" spans="1:8" ht="36.75" customHeight="1">
      <c r="A6" s="47" t="s">
        <v>102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</row>
    <row r="7" spans="1:8" ht="36.75" customHeight="1">
      <c r="A7" s="23" t="s">
        <v>25</v>
      </c>
      <c r="B7" s="40">
        <f>SUM(C7:E7)</f>
        <v>14905875.52</v>
      </c>
      <c r="C7" s="40">
        <v>7527797</v>
      </c>
      <c r="D7" s="40">
        <v>1457378.52</v>
      </c>
      <c r="E7" s="40">
        <v>5920700</v>
      </c>
      <c r="F7" s="40"/>
      <c r="G7" s="40"/>
      <c r="H7" s="40"/>
    </row>
    <row r="8" spans="1:8" ht="36.75" customHeight="1">
      <c r="A8" s="23"/>
      <c r="B8" s="40"/>
      <c r="C8" s="40"/>
      <c r="D8" s="40"/>
      <c r="E8" s="40"/>
      <c r="F8" s="40"/>
      <c r="G8" s="40"/>
      <c r="H8" s="40"/>
    </row>
    <row r="9" spans="1:8" ht="36.75" customHeight="1">
      <c r="A9" s="23"/>
      <c r="B9" s="40"/>
      <c r="C9" s="40"/>
      <c r="D9" s="40"/>
      <c r="E9" s="40"/>
      <c r="F9" s="40"/>
      <c r="G9" s="40"/>
      <c r="H9" s="40"/>
    </row>
    <row r="10" spans="1:8" ht="36.75" customHeight="1">
      <c r="A10" s="23"/>
      <c r="B10" s="40"/>
      <c r="C10" s="40"/>
      <c r="D10" s="40"/>
      <c r="E10" s="40"/>
      <c r="F10" s="40"/>
      <c r="G10" s="40"/>
      <c r="H10" s="40"/>
    </row>
    <row r="11" spans="1:8" ht="36.75" customHeight="1">
      <c r="A11" s="23"/>
      <c r="B11" s="40"/>
      <c r="C11" s="40"/>
      <c r="D11" s="40"/>
      <c r="E11" s="40"/>
      <c r="F11" s="40"/>
      <c r="G11" s="40"/>
      <c r="H11" s="40"/>
    </row>
    <row r="12" spans="1:8" ht="36.75" customHeight="1">
      <c r="A12" s="23"/>
      <c r="B12" s="40"/>
      <c r="C12" s="40"/>
      <c r="D12" s="40"/>
      <c r="E12" s="40"/>
      <c r="F12" s="40"/>
      <c r="G12" s="40"/>
      <c r="H12" s="40"/>
    </row>
    <row r="13" spans="1:8" ht="36.75" customHeight="1">
      <c r="A13" s="23"/>
      <c r="B13" s="40"/>
      <c r="C13" s="40"/>
      <c r="D13" s="40"/>
      <c r="E13" s="40"/>
      <c r="F13" s="40"/>
      <c r="G13" s="40"/>
      <c r="H13" s="40"/>
    </row>
  </sheetData>
  <mergeCells count="9">
    <mergeCell ref="A2:H2"/>
    <mergeCell ref="A4:A5"/>
    <mergeCell ref="B4:B5"/>
    <mergeCell ref="C4:D4"/>
    <mergeCell ref="E4:E5"/>
    <mergeCell ref="F4:F5"/>
    <mergeCell ref="G4:G5"/>
    <mergeCell ref="H4:H5"/>
    <mergeCell ref="A3:B3"/>
  </mergeCells>
  <phoneticPr fontId="6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6"/>
  <sheetViews>
    <sheetView topLeftCell="A19" workbookViewId="0">
      <selection activeCell="A29" sqref="A29:B31"/>
    </sheetView>
  </sheetViews>
  <sheetFormatPr defaultRowHeight="13.5"/>
  <cols>
    <col min="1" max="1" width="55.125" customWidth="1"/>
    <col min="2" max="2" width="26.875" customWidth="1"/>
  </cols>
  <sheetData>
    <row r="1" spans="1:2">
      <c r="A1" s="18"/>
      <c r="B1" s="20" t="s">
        <v>60</v>
      </c>
    </row>
    <row r="2" spans="1:2">
      <c r="A2" s="19"/>
      <c r="B2" s="19"/>
    </row>
    <row r="3" spans="1:2" ht="30.75" customHeight="1">
      <c r="A3" s="49" t="s">
        <v>104</v>
      </c>
      <c r="B3" s="49"/>
    </row>
    <row r="4" spans="1:2" ht="33" customHeight="1">
      <c r="A4" s="48" t="s">
        <v>74</v>
      </c>
      <c r="B4" s="20" t="s">
        <v>17</v>
      </c>
    </row>
    <row r="5" spans="1:2" s="35" customFormat="1" ht="24.75" customHeight="1">
      <c r="A5" s="32" t="s">
        <v>55</v>
      </c>
      <c r="B5" s="32" t="s">
        <v>1</v>
      </c>
    </row>
    <row r="6" spans="1:2" ht="24.75" customHeight="1">
      <c r="A6" s="22" t="s">
        <v>2</v>
      </c>
      <c r="B6" s="16">
        <f>SUM(B7:B8)</f>
        <v>14905875.52</v>
      </c>
    </row>
    <row r="7" spans="1:2" ht="24.75" customHeight="1">
      <c r="A7" s="22" t="s">
        <v>106</v>
      </c>
      <c r="B7" s="38">
        <v>12905875.52</v>
      </c>
    </row>
    <row r="8" spans="1:2" ht="24.75" customHeight="1">
      <c r="A8" s="22" t="s">
        <v>4</v>
      </c>
      <c r="B8" s="39">
        <v>2000000</v>
      </c>
    </row>
    <row r="9" spans="1:2" ht="24.75" customHeight="1">
      <c r="A9" s="22"/>
      <c r="B9" s="38"/>
    </row>
    <row r="10" spans="1:2" ht="24.75" customHeight="1">
      <c r="A10" s="22"/>
      <c r="B10" s="38"/>
    </row>
    <row r="11" spans="1:2" s="37" customFormat="1" ht="24.75" customHeight="1">
      <c r="A11" s="21" t="s">
        <v>16</v>
      </c>
      <c r="B11" s="39"/>
    </row>
    <row r="12" spans="1:2" s="35" customFormat="1" ht="24.75" customHeight="1">
      <c r="A12" s="32" t="s">
        <v>56</v>
      </c>
      <c r="B12" s="32" t="s">
        <v>1</v>
      </c>
    </row>
    <row r="13" spans="1:2" ht="24.75" customHeight="1">
      <c r="A13" s="56" t="s">
        <v>79</v>
      </c>
      <c r="B13" s="57">
        <f>B14</f>
        <v>10454881.52</v>
      </c>
    </row>
    <row r="14" spans="1:2" ht="24.75" customHeight="1">
      <c r="A14" s="56" t="s">
        <v>80</v>
      </c>
      <c r="B14" s="57">
        <f>SUM(B15:B19)</f>
        <v>10454881.52</v>
      </c>
    </row>
    <row r="15" spans="1:2" ht="24.75" customHeight="1">
      <c r="A15" s="56" t="s">
        <v>81</v>
      </c>
      <c r="B15" s="57">
        <v>6734181.5199999996</v>
      </c>
    </row>
    <row r="16" spans="1:2" ht="24.75" customHeight="1">
      <c r="A16" s="56" t="s">
        <v>82</v>
      </c>
      <c r="B16" s="58">
        <v>1500000</v>
      </c>
    </row>
    <row r="17" spans="1:2" ht="24.75" customHeight="1">
      <c r="A17" s="56" t="s">
        <v>83</v>
      </c>
      <c r="B17" s="58">
        <v>440700</v>
      </c>
    </row>
    <row r="18" spans="1:2" ht="24.75" customHeight="1">
      <c r="A18" s="56" t="s">
        <v>84</v>
      </c>
      <c r="B18" s="58">
        <v>900000</v>
      </c>
    </row>
    <row r="19" spans="1:2" ht="24.75" customHeight="1">
      <c r="A19" s="56" t="s">
        <v>85</v>
      </c>
      <c r="B19" s="58">
        <v>880000</v>
      </c>
    </row>
    <row r="20" spans="1:2" ht="24.75" customHeight="1">
      <c r="A20" s="56" t="s">
        <v>86</v>
      </c>
      <c r="B20" s="58">
        <v>200000</v>
      </c>
    </row>
    <row r="21" spans="1:2" ht="24.75" customHeight="1">
      <c r="A21" s="56" t="s">
        <v>87</v>
      </c>
      <c r="B21" s="58">
        <v>200000</v>
      </c>
    </row>
    <row r="22" spans="1:2" ht="24.75" customHeight="1">
      <c r="A22" s="56" t="s">
        <v>88</v>
      </c>
      <c r="B22" s="58">
        <v>200000</v>
      </c>
    </row>
    <row r="23" spans="1:2" ht="24.75" customHeight="1">
      <c r="A23" s="56" t="s">
        <v>89</v>
      </c>
      <c r="B23" s="58">
        <f>B24</f>
        <v>1711894</v>
      </c>
    </row>
    <row r="24" spans="1:2" ht="24.75" customHeight="1">
      <c r="A24" s="56" t="s">
        <v>90</v>
      </c>
      <c r="B24" s="58">
        <f>SUM(B25:B28)</f>
        <v>1711894</v>
      </c>
    </row>
    <row r="25" spans="1:2" ht="24.75" customHeight="1">
      <c r="A25" s="56" t="s">
        <v>91</v>
      </c>
      <c r="B25" s="58">
        <v>488813.6</v>
      </c>
    </row>
    <row r="26" spans="1:2" ht="24.75" customHeight="1">
      <c r="A26" s="56" t="s">
        <v>92</v>
      </c>
      <c r="B26" s="58">
        <v>855936</v>
      </c>
    </row>
    <row r="27" spans="1:2" s="37" customFormat="1" ht="24.75" customHeight="1">
      <c r="A27" s="56" t="s">
        <v>93</v>
      </c>
      <c r="B27" s="58">
        <v>342374.40000000002</v>
      </c>
    </row>
    <row r="28" spans="1:2" ht="24.75" customHeight="1">
      <c r="A28" s="56" t="s">
        <v>97</v>
      </c>
      <c r="B28" s="58">
        <v>24770</v>
      </c>
    </row>
    <row r="29" spans="1:2" ht="24.75" customHeight="1">
      <c r="A29" s="56" t="s">
        <v>98</v>
      </c>
      <c r="B29" s="58">
        <v>2000000</v>
      </c>
    </row>
    <row r="30" spans="1:2" ht="24.75" customHeight="1">
      <c r="A30" s="56" t="s">
        <v>99</v>
      </c>
      <c r="B30" s="58">
        <v>2000000</v>
      </c>
    </row>
    <row r="31" spans="1:2" ht="24.75" customHeight="1">
      <c r="A31" s="56" t="s">
        <v>100</v>
      </c>
      <c r="B31" s="58">
        <v>2000000</v>
      </c>
    </row>
    <row r="32" spans="1:2" ht="24.75" customHeight="1">
      <c r="A32" s="56" t="s">
        <v>94</v>
      </c>
      <c r="B32" s="58">
        <v>539100</v>
      </c>
    </row>
    <row r="33" spans="1:2" ht="24.75" customHeight="1">
      <c r="A33" s="56" t="s">
        <v>95</v>
      </c>
      <c r="B33" s="58">
        <v>539100</v>
      </c>
    </row>
    <row r="34" spans="1:2" ht="24.75" customHeight="1">
      <c r="A34" s="56" t="s">
        <v>96</v>
      </c>
      <c r="B34" s="58">
        <v>539100</v>
      </c>
    </row>
    <row r="35" spans="1:2" ht="24.75" customHeight="1">
      <c r="A35" s="16"/>
      <c r="B35" s="26"/>
    </row>
    <row r="36" spans="1:2" ht="24.75" customHeight="1">
      <c r="A36" s="36" t="s">
        <v>105</v>
      </c>
      <c r="B36" s="62">
        <f>B13+B20+B23+B29+B32</f>
        <v>14905875.52</v>
      </c>
    </row>
  </sheetData>
  <mergeCells count="1">
    <mergeCell ref="A3:B3"/>
  </mergeCells>
  <phoneticPr fontId="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topLeftCell="A4" workbookViewId="0">
      <selection activeCell="E7" sqref="E7"/>
    </sheetView>
  </sheetViews>
  <sheetFormatPr defaultRowHeight="13.5"/>
  <cols>
    <col min="2" max="2" width="34.25" customWidth="1"/>
    <col min="3" max="3" width="14.75" customWidth="1"/>
    <col min="4" max="4" width="10.25" bestFit="1" customWidth="1"/>
    <col min="5" max="5" width="11.25" bestFit="1" customWidth="1"/>
    <col min="9" max="9" width="33.375" customWidth="1"/>
    <col min="10" max="10" width="9.75" bestFit="1" customWidth="1"/>
  </cols>
  <sheetData>
    <row r="1" spans="1:7">
      <c r="A1" s="9"/>
      <c r="B1" s="9"/>
      <c r="C1" s="10"/>
      <c r="D1" s="10"/>
      <c r="E1" s="10"/>
      <c r="F1" s="20" t="s">
        <v>61</v>
      </c>
      <c r="G1" s="11"/>
    </row>
    <row r="2" spans="1:7" ht="28.5">
      <c r="A2" s="49" t="s">
        <v>109</v>
      </c>
      <c r="B2" s="49"/>
      <c r="C2" s="49"/>
      <c r="D2" s="49"/>
      <c r="E2" s="49"/>
      <c r="F2" s="49"/>
      <c r="G2" s="11"/>
    </row>
    <row r="3" spans="1:7">
      <c r="A3" s="51" t="s">
        <v>74</v>
      </c>
      <c r="B3" s="51"/>
      <c r="C3" s="4"/>
      <c r="D3" s="4"/>
      <c r="E3" s="52" t="s">
        <v>51</v>
      </c>
      <c r="F3" s="52"/>
      <c r="G3" s="11"/>
    </row>
    <row r="4" spans="1:7" ht="24" customHeight="1">
      <c r="A4" s="50" t="s">
        <v>19</v>
      </c>
      <c r="B4" s="50" t="s">
        <v>20</v>
      </c>
      <c r="C4" s="50" t="s">
        <v>21</v>
      </c>
      <c r="D4" s="50" t="s">
        <v>22</v>
      </c>
      <c r="E4" s="50" t="s">
        <v>23</v>
      </c>
      <c r="F4" s="50" t="s">
        <v>24</v>
      </c>
      <c r="G4" s="11"/>
    </row>
    <row r="5" spans="1:7" ht="24" customHeight="1">
      <c r="A5" s="50"/>
      <c r="B5" s="50"/>
      <c r="C5" s="50"/>
      <c r="D5" s="50"/>
      <c r="E5" s="50"/>
      <c r="F5" s="50"/>
      <c r="G5" s="11"/>
    </row>
    <row r="6" spans="1:7" ht="24" customHeight="1">
      <c r="A6" s="21"/>
      <c r="B6" s="21"/>
      <c r="C6" s="21">
        <v>1</v>
      </c>
      <c r="D6" s="21">
        <v>2</v>
      </c>
      <c r="E6" s="21">
        <v>3</v>
      </c>
      <c r="F6" s="21">
        <v>4</v>
      </c>
      <c r="G6" s="11"/>
    </row>
    <row r="7" spans="1:7" ht="24" customHeight="1">
      <c r="A7" s="23"/>
      <c r="B7" s="23" t="s">
        <v>25</v>
      </c>
      <c r="C7" s="41">
        <v>12905875.52</v>
      </c>
      <c r="D7" s="40">
        <v>8985175.5199999996</v>
      </c>
      <c r="E7" s="40">
        <v>3920700</v>
      </c>
      <c r="F7" s="40"/>
      <c r="G7" s="11"/>
    </row>
    <row r="8" spans="1:7" ht="24" customHeight="1">
      <c r="A8" s="23">
        <v>201</v>
      </c>
      <c r="B8" s="16" t="s">
        <v>110</v>
      </c>
      <c r="C8" s="40">
        <f>SUM(D8:E8)</f>
        <v>9574881.5199999996</v>
      </c>
      <c r="D8" s="40">
        <v>6734181.5199999996</v>
      </c>
      <c r="E8" s="63">
        <f>SUM(E10:E13)</f>
        <v>2840700</v>
      </c>
      <c r="F8" s="40"/>
      <c r="G8" s="11"/>
    </row>
    <row r="9" spans="1:7" ht="24" customHeight="1">
      <c r="A9" s="23">
        <v>20102</v>
      </c>
      <c r="B9" s="16" t="s">
        <v>111</v>
      </c>
      <c r="C9" s="40">
        <f>SUM(D9:E9)</f>
        <v>10454881.52</v>
      </c>
      <c r="D9" s="40">
        <v>6734181.5199999996</v>
      </c>
      <c r="E9" s="63">
        <f>SUM(E11:E14)</f>
        <v>3720700</v>
      </c>
      <c r="F9" s="40"/>
      <c r="G9" s="11"/>
    </row>
    <row r="10" spans="1:7" ht="24" customHeight="1">
      <c r="A10" s="23">
        <v>2010201</v>
      </c>
      <c r="B10" s="16" t="s">
        <v>112</v>
      </c>
      <c r="C10" s="40">
        <f>SUM(D10:E10)</f>
        <v>6734181.5199999996</v>
      </c>
      <c r="D10" s="40">
        <v>6734181.5199999996</v>
      </c>
      <c r="E10" s="40"/>
      <c r="F10" s="40"/>
      <c r="G10" s="11"/>
    </row>
    <row r="11" spans="1:7" ht="24" customHeight="1">
      <c r="A11" s="23">
        <v>2010204</v>
      </c>
      <c r="B11" s="16" t="s">
        <v>113</v>
      </c>
      <c r="C11" s="40">
        <f>SUM(D11:E11)</f>
        <v>1500000</v>
      </c>
      <c r="D11" s="40"/>
      <c r="E11" s="58">
        <v>1500000</v>
      </c>
      <c r="F11" s="40"/>
      <c r="G11" s="11"/>
    </row>
    <row r="12" spans="1:7" ht="24" customHeight="1">
      <c r="A12" s="23">
        <v>2010205</v>
      </c>
      <c r="B12" s="23" t="s">
        <v>114</v>
      </c>
      <c r="C12" s="40">
        <f>SUM(D12:E12)</f>
        <v>440700</v>
      </c>
      <c r="D12" s="40"/>
      <c r="E12" s="58">
        <v>440700</v>
      </c>
      <c r="F12" s="40"/>
      <c r="G12" s="11"/>
    </row>
    <row r="13" spans="1:7" ht="24" customHeight="1">
      <c r="A13" s="23">
        <v>2010206</v>
      </c>
      <c r="B13" s="23" t="s">
        <v>115</v>
      </c>
      <c r="C13" s="58">
        <v>900000</v>
      </c>
      <c r="D13" s="40"/>
      <c r="E13" s="58">
        <v>900000</v>
      </c>
      <c r="F13" s="40"/>
      <c r="G13" s="11"/>
    </row>
    <row r="14" spans="1:7" ht="24" customHeight="1">
      <c r="A14" s="23">
        <v>2010299</v>
      </c>
      <c r="B14" s="23" t="s">
        <v>116</v>
      </c>
      <c r="C14" s="58">
        <v>880000</v>
      </c>
      <c r="D14" s="40"/>
      <c r="E14" s="58">
        <v>880000</v>
      </c>
      <c r="F14" s="40"/>
      <c r="G14" s="11"/>
    </row>
    <row r="15" spans="1:7" ht="24" customHeight="1">
      <c r="A15" s="23">
        <v>205</v>
      </c>
      <c r="B15" s="23" t="s">
        <v>117</v>
      </c>
      <c r="C15" s="58">
        <v>200000</v>
      </c>
      <c r="D15" s="40"/>
      <c r="E15" s="58">
        <v>200000</v>
      </c>
      <c r="F15" s="40"/>
      <c r="G15" s="11"/>
    </row>
    <row r="16" spans="1:7" ht="24" customHeight="1">
      <c r="A16" s="23">
        <v>20508</v>
      </c>
      <c r="B16" s="23" t="s">
        <v>118</v>
      </c>
      <c r="C16" s="58">
        <v>200000</v>
      </c>
      <c r="D16" s="40"/>
      <c r="E16" s="58">
        <v>200000</v>
      </c>
      <c r="F16" s="40"/>
      <c r="G16" s="11"/>
    </row>
    <row r="17" spans="1:7" ht="24" customHeight="1">
      <c r="A17" s="23">
        <v>2050803</v>
      </c>
      <c r="B17" s="23" t="s">
        <v>119</v>
      </c>
      <c r="C17" s="58">
        <v>200000</v>
      </c>
      <c r="D17" s="40"/>
      <c r="E17" s="58">
        <v>200000</v>
      </c>
      <c r="F17" s="40"/>
      <c r="G17" s="11"/>
    </row>
    <row r="18" spans="1:7" ht="24" customHeight="1">
      <c r="A18" s="23">
        <v>208</v>
      </c>
      <c r="B18" s="23" t="s">
        <v>120</v>
      </c>
      <c r="C18" s="58">
        <f>C19</f>
        <v>1711894</v>
      </c>
      <c r="D18" s="58">
        <f>D19</f>
        <v>1711894</v>
      </c>
      <c r="E18" s="40"/>
      <c r="F18" s="40"/>
      <c r="G18" s="11"/>
    </row>
    <row r="19" spans="1:7" ht="24" customHeight="1">
      <c r="A19" s="23">
        <v>20805</v>
      </c>
      <c r="B19" s="23" t="s">
        <v>121</v>
      </c>
      <c r="C19" s="58">
        <f>SUM(C20:C23)</f>
        <v>1711894</v>
      </c>
      <c r="D19" s="58">
        <f>SUM(D20:D23)</f>
        <v>1711894</v>
      </c>
      <c r="E19" s="40"/>
      <c r="F19" s="40"/>
      <c r="G19" s="11"/>
    </row>
    <row r="20" spans="1:7" ht="24" customHeight="1">
      <c r="A20" s="23">
        <v>2080504</v>
      </c>
      <c r="B20" s="23" t="s">
        <v>122</v>
      </c>
      <c r="C20" s="58">
        <v>488813.6</v>
      </c>
      <c r="D20" s="58">
        <v>488813.6</v>
      </c>
      <c r="E20" s="40"/>
      <c r="F20" s="40"/>
      <c r="G20" s="11"/>
    </row>
    <row r="21" spans="1:7" ht="24" customHeight="1">
      <c r="A21" s="23">
        <v>2080505</v>
      </c>
      <c r="B21" s="23" t="s">
        <v>123</v>
      </c>
      <c r="C21" s="58">
        <v>855936</v>
      </c>
      <c r="D21" s="58">
        <v>855936</v>
      </c>
      <c r="E21" s="40"/>
      <c r="F21" s="40"/>
      <c r="G21" s="11"/>
    </row>
    <row r="22" spans="1:7" ht="24" customHeight="1">
      <c r="A22" s="23">
        <v>2080506</v>
      </c>
      <c r="B22" s="23" t="s">
        <v>124</v>
      </c>
      <c r="C22" s="58">
        <v>342374.40000000002</v>
      </c>
      <c r="D22" s="58">
        <v>342374.40000000002</v>
      </c>
      <c r="E22" s="40"/>
      <c r="F22" s="40"/>
      <c r="G22" s="11"/>
    </row>
    <row r="23" spans="1:7" ht="24" customHeight="1">
      <c r="A23" s="23">
        <v>2080599</v>
      </c>
      <c r="B23" s="23" t="s">
        <v>125</v>
      </c>
      <c r="C23" s="58">
        <v>24770</v>
      </c>
      <c r="D23" s="58">
        <v>24770</v>
      </c>
      <c r="E23" s="40"/>
      <c r="F23" s="40"/>
      <c r="G23" s="11"/>
    </row>
    <row r="24" spans="1:7" ht="24" customHeight="1">
      <c r="A24" s="23">
        <v>221</v>
      </c>
      <c r="B24" s="23" t="s">
        <v>127</v>
      </c>
      <c r="C24" s="58">
        <v>539100</v>
      </c>
      <c r="D24" s="58">
        <v>539100</v>
      </c>
      <c r="E24" s="40"/>
      <c r="F24" s="40"/>
      <c r="G24" s="11"/>
    </row>
    <row r="25" spans="1:7" ht="24" customHeight="1">
      <c r="A25" s="23">
        <v>22102</v>
      </c>
      <c r="B25" s="23" t="s">
        <v>128</v>
      </c>
      <c r="C25" s="58">
        <v>539100</v>
      </c>
      <c r="D25" s="58">
        <v>539100</v>
      </c>
      <c r="E25" s="40"/>
      <c r="F25" s="40"/>
      <c r="G25" s="11"/>
    </row>
    <row r="26" spans="1:7" ht="24" customHeight="1">
      <c r="A26" s="23">
        <v>2210201</v>
      </c>
      <c r="B26" s="23" t="s">
        <v>129</v>
      </c>
      <c r="C26" s="58">
        <v>539100</v>
      </c>
      <c r="D26" s="58">
        <v>539100</v>
      </c>
      <c r="E26" s="40"/>
      <c r="F26" s="40"/>
      <c r="G26" s="11"/>
    </row>
    <row r="27" spans="1:7" ht="24" customHeight="1" thickBot="1">
      <c r="A27" s="7"/>
      <c r="B27" s="7"/>
      <c r="C27" s="12"/>
      <c r="D27" s="12"/>
      <c r="E27" s="12"/>
      <c r="F27" s="13"/>
      <c r="G27" s="11"/>
    </row>
  </sheetData>
  <mergeCells count="9">
    <mergeCell ref="A2:F2"/>
    <mergeCell ref="A3:B3"/>
    <mergeCell ref="E3:F3"/>
    <mergeCell ref="A4:A5"/>
    <mergeCell ref="B4:B5"/>
    <mergeCell ref="C4:C5"/>
    <mergeCell ref="D4:D5"/>
    <mergeCell ref="E4:E5"/>
    <mergeCell ref="F4:F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topLeftCell="A34" workbookViewId="0">
      <selection activeCell="K47" sqref="K47"/>
    </sheetView>
  </sheetViews>
  <sheetFormatPr defaultRowHeight="13.5"/>
  <cols>
    <col min="1" max="1" width="16.875" customWidth="1"/>
    <col min="2" max="2" width="34.125" customWidth="1"/>
    <col min="3" max="3" width="31.5" customWidth="1"/>
  </cols>
  <sheetData>
    <row r="1" spans="1:3">
      <c r="A1" s="9"/>
      <c r="B1" s="9"/>
      <c r="C1" s="20" t="s">
        <v>62</v>
      </c>
    </row>
    <row r="2" spans="1:3" ht="37.5" customHeight="1">
      <c r="A2" s="49" t="s">
        <v>130</v>
      </c>
      <c r="B2" s="49"/>
      <c r="C2" s="49"/>
    </row>
    <row r="3" spans="1:3" ht="24" customHeight="1">
      <c r="A3" s="60" t="s">
        <v>77</v>
      </c>
      <c r="B3" s="61"/>
      <c r="C3" s="2" t="s">
        <v>52</v>
      </c>
    </row>
    <row r="4" spans="1:3" ht="24" customHeight="1">
      <c r="A4" s="50" t="s">
        <v>26</v>
      </c>
      <c r="B4" s="50"/>
      <c r="C4" s="50" t="s">
        <v>27</v>
      </c>
    </row>
    <row r="5" spans="1:3" ht="24" customHeight="1">
      <c r="A5" s="21" t="s">
        <v>19</v>
      </c>
      <c r="B5" s="21" t="s">
        <v>20</v>
      </c>
      <c r="C5" s="50"/>
    </row>
    <row r="6" spans="1:3" ht="24" customHeight="1">
      <c r="A6" s="23"/>
      <c r="B6" s="23" t="s">
        <v>25</v>
      </c>
      <c r="C6" s="65">
        <f>C7+C18+C32</f>
        <v>8985175.5199999996</v>
      </c>
    </row>
    <row r="7" spans="1:3" ht="24" customHeight="1">
      <c r="A7" s="56">
        <v>301</v>
      </c>
      <c r="B7" s="56" t="s">
        <v>131</v>
      </c>
      <c r="C7" s="64">
        <f>SUM(C8:C17)</f>
        <v>6993573.4000000004</v>
      </c>
    </row>
    <row r="8" spans="1:3" ht="24" customHeight="1">
      <c r="A8" s="56">
        <v>30101</v>
      </c>
      <c r="B8" s="56" t="s">
        <v>132</v>
      </c>
      <c r="C8" s="64">
        <v>1608288</v>
      </c>
    </row>
    <row r="9" spans="1:3" ht="24" customHeight="1">
      <c r="A9" s="56">
        <v>30102</v>
      </c>
      <c r="B9" s="56" t="s">
        <v>133</v>
      </c>
      <c r="C9" s="64">
        <v>2537580</v>
      </c>
    </row>
    <row r="10" spans="1:3" ht="24" customHeight="1">
      <c r="A10" s="56">
        <v>30103</v>
      </c>
      <c r="B10" s="56" t="s">
        <v>134</v>
      </c>
      <c r="C10" s="64">
        <v>846904</v>
      </c>
    </row>
    <row r="11" spans="1:3" ht="24" customHeight="1">
      <c r="A11" s="56">
        <v>30108</v>
      </c>
      <c r="B11" s="56" t="s">
        <v>135</v>
      </c>
      <c r="C11" s="64">
        <v>855936</v>
      </c>
    </row>
    <row r="12" spans="1:3" ht="24" customHeight="1">
      <c r="A12" s="56">
        <v>30109</v>
      </c>
      <c r="B12" s="56" t="s">
        <v>136</v>
      </c>
      <c r="C12" s="64">
        <v>342374.40000000002</v>
      </c>
    </row>
    <row r="13" spans="1:3" ht="24" customHeight="1">
      <c r="A13" s="56">
        <v>30110</v>
      </c>
      <c r="B13" s="56" t="s">
        <v>156</v>
      </c>
      <c r="C13" s="64">
        <v>66880</v>
      </c>
    </row>
    <row r="14" spans="1:3" ht="24" customHeight="1">
      <c r="A14" s="56">
        <v>30111</v>
      </c>
      <c r="B14" s="56" t="s">
        <v>157</v>
      </c>
      <c r="C14" s="64">
        <v>128592</v>
      </c>
    </row>
    <row r="15" spans="1:3" ht="24" customHeight="1">
      <c r="A15" s="56">
        <v>30112</v>
      </c>
      <c r="B15" s="56" t="s">
        <v>158</v>
      </c>
      <c r="C15" s="64">
        <v>27919</v>
      </c>
    </row>
    <row r="16" spans="1:3" ht="24" customHeight="1">
      <c r="A16" s="56">
        <v>30113</v>
      </c>
      <c r="B16" s="56" t="s">
        <v>159</v>
      </c>
      <c r="C16" s="64">
        <v>539100</v>
      </c>
    </row>
    <row r="17" spans="1:3" ht="24" customHeight="1">
      <c r="A17" s="56">
        <v>30199</v>
      </c>
      <c r="B17" s="56" t="s">
        <v>161</v>
      </c>
      <c r="C17" s="64">
        <v>40000</v>
      </c>
    </row>
    <row r="18" spans="1:3" ht="24" customHeight="1">
      <c r="A18" s="56">
        <v>302</v>
      </c>
      <c r="B18" s="56" t="s">
        <v>137</v>
      </c>
      <c r="C18" s="64">
        <f>SUM(C19:C31)</f>
        <v>1511848.52</v>
      </c>
    </row>
    <row r="19" spans="1:3" ht="24" customHeight="1">
      <c r="A19" s="56">
        <v>30201</v>
      </c>
      <c r="B19" s="56" t="s">
        <v>138</v>
      </c>
      <c r="C19" s="64">
        <v>187304.32000000001</v>
      </c>
    </row>
    <row r="20" spans="1:3" ht="24" customHeight="1">
      <c r="A20" s="56">
        <v>30202</v>
      </c>
      <c r="B20" s="56" t="s">
        <v>139</v>
      </c>
      <c r="C20" s="64">
        <v>60000</v>
      </c>
    </row>
    <row r="21" spans="1:3" ht="24" customHeight="1">
      <c r="A21" s="56">
        <v>30204</v>
      </c>
      <c r="B21" s="56" t="s">
        <v>140</v>
      </c>
      <c r="C21" s="64">
        <v>100</v>
      </c>
    </row>
    <row r="22" spans="1:3" ht="24" customHeight="1">
      <c r="A22" s="56">
        <v>30207</v>
      </c>
      <c r="B22" s="56" t="s">
        <v>141</v>
      </c>
      <c r="C22" s="64">
        <v>40000</v>
      </c>
    </row>
    <row r="23" spans="1:3" ht="24" customHeight="1">
      <c r="A23" s="56">
        <v>30211</v>
      </c>
      <c r="B23" s="56" t="s">
        <v>142</v>
      </c>
      <c r="C23" s="64">
        <v>190000</v>
      </c>
    </row>
    <row r="24" spans="1:3" ht="24" customHeight="1">
      <c r="A24" s="56">
        <v>30213</v>
      </c>
      <c r="B24" s="56" t="s">
        <v>143</v>
      </c>
      <c r="C24" s="64">
        <v>100000</v>
      </c>
    </row>
    <row r="25" spans="1:3" ht="24" customHeight="1">
      <c r="A25" s="56">
        <v>30216</v>
      </c>
      <c r="B25" s="56" t="s">
        <v>144</v>
      </c>
      <c r="C25" s="64">
        <v>20000</v>
      </c>
    </row>
    <row r="26" spans="1:3" ht="24" customHeight="1">
      <c r="A26" s="56">
        <v>30217</v>
      </c>
      <c r="B26" s="56" t="s">
        <v>145</v>
      </c>
      <c r="C26" s="64">
        <v>13000</v>
      </c>
    </row>
    <row r="27" spans="1:3" ht="24" customHeight="1">
      <c r="A27" s="56">
        <v>30226</v>
      </c>
      <c r="B27" s="56" t="s">
        <v>146</v>
      </c>
      <c r="C27" s="64">
        <v>20000</v>
      </c>
    </row>
    <row r="28" spans="1:3" ht="24" customHeight="1">
      <c r="A28" s="56">
        <v>30228</v>
      </c>
      <c r="B28" s="56" t="s">
        <v>147</v>
      </c>
      <c r="C28" s="64">
        <v>70000</v>
      </c>
    </row>
    <row r="29" spans="1:3" ht="24" customHeight="1">
      <c r="A29" s="56">
        <v>30229</v>
      </c>
      <c r="B29" s="56" t="s">
        <v>148</v>
      </c>
      <c r="C29" s="64">
        <v>284200</v>
      </c>
    </row>
    <row r="30" spans="1:3" ht="24" customHeight="1">
      <c r="A30" s="56">
        <v>30239</v>
      </c>
      <c r="B30" s="56" t="s">
        <v>149</v>
      </c>
      <c r="C30" s="64">
        <v>455874.2</v>
      </c>
    </row>
    <row r="31" spans="1:3" ht="24" customHeight="1">
      <c r="A31" s="56">
        <v>30299</v>
      </c>
      <c r="B31" s="56" t="s">
        <v>150</v>
      </c>
      <c r="C31" s="64">
        <v>71370</v>
      </c>
    </row>
    <row r="32" spans="1:3" ht="24" customHeight="1">
      <c r="A32" s="56">
        <v>303</v>
      </c>
      <c r="B32" s="56" t="s">
        <v>151</v>
      </c>
      <c r="C32" s="64">
        <f>SUM(C33:C37)</f>
        <v>479753.6</v>
      </c>
    </row>
    <row r="33" spans="1:3" ht="24" customHeight="1">
      <c r="A33" s="56">
        <v>30301</v>
      </c>
      <c r="B33" s="56" t="s">
        <v>152</v>
      </c>
      <c r="C33" s="64">
        <v>322521.59999999998</v>
      </c>
    </row>
    <row r="34" spans="1:3" ht="24" customHeight="1">
      <c r="A34" s="56">
        <v>30305</v>
      </c>
      <c r="B34" s="56" t="s">
        <v>153</v>
      </c>
      <c r="C34" s="64">
        <v>20640</v>
      </c>
    </row>
    <row r="35" spans="1:3" ht="24" customHeight="1">
      <c r="A35" s="56">
        <v>30307</v>
      </c>
      <c r="B35" s="56" t="s">
        <v>160</v>
      </c>
      <c r="C35" s="64">
        <v>128592</v>
      </c>
    </row>
    <row r="36" spans="1:3" ht="24" customHeight="1">
      <c r="A36" s="56">
        <v>30309</v>
      </c>
      <c r="B36" s="56" t="s">
        <v>154</v>
      </c>
      <c r="C36" s="64">
        <v>500</v>
      </c>
    </row>
    <row r="37" spans="1:3" ht="24" customHeight="1">
      <c r="A37" s="56">
        <v>30399</v>
      </c>
      <c r="B37" s="56" t="s">
        <v>155</v>
      </c>
      <c r="C37" s="64">
        <v>7500</v>
      </c>
    </row>
  </sheetData>
  <mergeCells count="4">
    <mergeCell ref="A2:C2"/>
    <mergeCell ref="A4:B4"/>
    <mergeCell ref="C4:C5"/>
    <mergeCell ref="A3:B3"/>
  </mergeCells>
  <phoneticPr fontId="6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F13" sqref="F13"/>
    </sheetView>
  </sheetViews>
  <sheetFormatPr defaultRowHeight="13.5"/>
  <cols>
    <col min="1" max="1" width="9.625" customWidth="1"/>
    <col min="2" max="2" width="41.75" customWidth="1"/>
    <col min="3" max="3" width="9.875" customWidth="1"/>
    <col min="9" max="9" width="39.25" customWidth="1"/>
  </cols>
  <sheetData>
    <row r="1" spans="1:7">
      <c r="A1" s="9"/>
      <c r="B1" s="9"/>
      <c r="C1" s="10"/>
      <c r="D1" s="10"/>
      <c r="E1" s="10"/>
      <c r="F1" s="20" t="s">
        <v>63</v>
      </c>
      <c r="G1" s="11"/>
    </row>
    <row r="2" spans="1:7" ht="54" customHeight="1">
      <c r="A2" s="49" t="s">
        <v>76</v>
      </c>
      <c r="B2" s="49"/>
      <c r="C2" s="49"/>
      <c r="D2" s="49"/>
      <c r="E2" s="49"/>
      <c r="F2" s="49"/>
      <c r="G2" s="11"/>
    </row>
    <row r="3" spans="1:7" ht="24" customHeight="1">
      <c r="A3" s="51" t="s">
        <v>77</v>
      </c>
      <c r="B3" s="51"/>
      <c r="C3" s="4"/>
      <c r="D3" s="4"/>
      <c r="E3" s="52" t="s">
        <v>51</v>
      </c>
      <c r="F3" s="52"/>
      <c r="G3" s="11"/>
    </row>
    <row r="4" spans="1:7" ht="24" customHeight="1">
      <c r="A4" s="53" t="s">
        <v>19</v>
      </c>
      <c r="B4" s="53" t="s">
        <v>20</v>
      </c>
      <c r="C4" s="53" t="s">
        <v>21</v>
      </c>
      <c r="D4" s="53" t="s">
        <v>22</v>
      </c>
      <c r="E4" s="53" t="s">
        <v>23</v>
      </c>
      <c r="F4" s="53" t="s">
        <v>24</v>
      </c>
      <c r="G4" s="11"/>
    </row>
    <row r="5" spans="1:7" ht="24" customHeight="1">
      <c r="A5" s="53"/>
      <c r="B5" s="53"/>
      <c r="C5" s="53"/>
      <c r="D5" s="53"/>
      <c r="E5" s="53"/>
      <c r="F5" s="53"/>
      <c r="G5" s="11"/>
    </row>
    <row r="6" spans="1:7" ht="24" customHeight="1">
      <c r="A6" s="42"/>
      <c r="B6" s="42"/>
      <c r="C6" s="42">
        <v>1</v>
      </c>
      <c r="D6" s="42">
        <v>2</v>
      </c>
      <c r="E6" s="42">
        <v>3</v>
      </c>
      <c r="F6" s="42">
        <v>4</v>
      </c>
      <c r="G6" s="11"/>
    </row>
    <row r="7" spans="1:7" ht="24" customHeight="1">
      <c r="A7" s="43"/>
      <c r="B7" s="43" t="s">
        <v>25</v>
      </c>
      <c r="C7" s="58">
        <v>2000000</v>
      </c>
      <c r="D7" s="38"/>
      <c r="E7" s="58">
        <v>2000000</v>
      </c>
      <c r="F7" s="41"/>
      <c r="G7" s="11"/>
    </row>
    <row r="8" spans="1:7" ht="24" customHeight="1">
      <c r="A8" s="43">
        <v>212</v>
      </c>
      <c r="B8" s="16" t="s">
        <v>126</v>
      </c>
      <c r="C8" s="58">
        <v>2000000</v>
      </c>
      <c r="D8" s="58"/>
      <c r="E8" s="58">
        <v>2000000</v>
      </c>
      <c r="F8" s="41"/>
      <c r="G8" s="11"/>
    </row>
    <row r="9" spans="1:7" ht="24" customHeight="1">
      <c r="A9" s="43">
        <v>21208</v>
      </c>
      <c r="B9" s="16" t="s">
        <v>162</v>
      </c>
      <c r="C9" s="58">
        <v>2000000</v>
      </c>
      <c r="D9" s="58"/>
      <c r="E9" s="58">
        <v>2000000</v>
      </c>
      <c r="F9" s="41"/>
      <c r="G9" s="11"/>
    </row>
    <row r="10" spans="1:7" ht="24" customHeight="1">
      <c r="A10" s="43">
        <v>2120899</v>
      </c>
      <c r="B10" s="16" t="s">
        <v>163</v>
      </c>
      <c r="C10" s="58">
        <v>2000000</v>
      </c>
      <c r="D10" s="58"/>
      <c r="E10" s="58">
        <v>2000000</v>
      </c>
      <c r="F10" s="41"/>
      <c r="G10" s="11"/>
    </row>
    <row r="11" spans="1:7" ht="24" customHeight="1">
      <c r="A11" s="46"/>
      <c r="B11" s="16"/>
      <c r="C11" s="46"/>
      <c r="D11" s="46"/>
      <c r="E11" s="46"/>
      <c r="F11" s="46"/>
    </row>
    <row r="12" spans="1:7" ht="24" customHeight="1">
      <c r="A12" s="46"/>
      <c r="B12" s="46"/>
      <c r="C12" s="46"/>
      <c r="D12" s="46"/>
      <c r="E12" s="46"/>
      <c r="F12" s="46"/>
    </row>
    <row r="13" spans="1:7" ht="24" customHeight="1">
      <c r="A13" s="46"/>
      <c r="B13" s="46"/>
      <c r="C13" s="46"/>
      <c r="D13" s="46"/>
      <c r="E13" s="46"/>
      <c r="F13" s="46"/>
    </row>
    <row r="14" spans="1:7" ht="24" customHeight="1">
      <c r="A14" s="46"/>
      <c r="B14" s="46"/>
      <c r="C14" s="46"/>
      <c r="D14" s="46"/>
      <c r="E14" s="46"/>
      <c r="F14" s="46"/>
    </row>
    <row r="15" spans="1:7" ht="24" customHeight="1">
      <c r="A15" s="46"/>
      <c r="B15" s="46"/>
      <c r="C15" s="46"/>
      <c r="D15" s="46"/>
      <c r="E15" s="46"/>
      <c r="F15" s="46"/>
    </row>
    <row r="16" spans="1:7" ht="24" customHeight="1">
      <c r="A16" s="46"/>
      <c r="B16" s="46"/>
      <c r="C16" s="46"/>
      <c r="D16" s="46"/>
      <c r="E16" s="46"/>
      <c r="F16" s="46"/>
    </row>
    <row r="17" spans="1:6" ht="24" customHeight="1">
      <c r="A17" s="46"/>
      <c r="B17" s="46"/>
      <c r="C17" s="46"/>
      <c r="D17" s="46"/>
      <c r="E17" s="46"/>
      <c r="F17" s="46"/>
    </row>
    <row r="18" spans="1:6" ht="24" customHeight="1">
      <c r="A18" s="46"/>
      <c r="B18" s="46"/>
      <c r="C18" s="46"/>
      <c r="D18" s="46"/>
      <c r="E18" s="46"/>
      <c r="F18" s="46"/>
    </row>
    <row r="19" spans="1:6" ht="24" customHeight="1">
      <c r="A19" s="46"/>
      <c r="B19" s="46"/>
      <c r="C19" s="46"/>
      <c r="D19" s="46"/>
      <c r="E19" s="46"/>
      <c r="F19" s="46"/>
    </row>
    <row r="20" spans="1:6" ht="24" customHeight="1">
      <c r="A20" s="46"/>
      <c r="B20" s="46"/>
      <c r="C20" s="46"/>
      <c r="D20" s="46"/>
      <c r="E20" s="46"/>
      <c r="F20" s="46"/>
    </row>
    <row r="21" spans="1:6" ht="24" customHeight="1">
      <c r="A21" s="46"/>
      <c r="B21" s="46"/>
      <c r="C21" s="46"/>
      <c r="D21" s="46"/>
      <c r="E21" s="46"/>
      <c r="F21" s="46"/>
    </row>
    <row r="22" spans="1:6" ht="24" customHeight="1">
      <c r="A22" s="46"/>
      <c r="B22" s="46"/>
      <c r="C22" s="46"/>
      <c r="D22" s="46"/>
      <c r="E22" s="46"/>
      <c r="F22" s="46"/>
    </row>
    <row r="23" spans="1:6" ht="24" customHeight="1">
      <c r="A23" s="46"/>
      <c r="B23" s="46"/>
      <c r="C23" s="46"/>
      <c r="D23" s="46"/>
      <c r="E23" s="46"/>
      <c r="F23" s="46"/>
    </row>
    <row r="24" spans="1:6" ht="24" customHeight="1">
      <c r="A24" s="46"/>
      <c r="B24" s="46"/>
      <c r="C24" s="46"/>
      <c r="D24" s="46"/>
      <c r="E24" s="46"/>
      <c r="F24" s="46"/>
    </row>
    <row r="25" spans="1:6" ht="24" customHeight="1">
      <c r="A25" s="46"/>
      <c r="B25" s="46"/>
      <c r="C25" s="46"/>
      <c r="D25" s="46"/>
      <c r="E25" s="46"/>
      <c r="F25" s="46"/>
    </row>
    <row r="26" spans="1:6" ht="24" customHeight="1">
      <c r="A26" s="46"/>
      <c r="B26" s="46"/>
      <c r="C26" s="46"/>
      <c r="D26" s="46"/>
      <c r="E26" s="46"/>
      <c r="F26" s="46"/>
    </row>
  </sheetData>
  <mergeCells count="9">
    <mergeCell ref="A2:F2"/>
    <mergeCell ref="A3:B3"/>
    <mergeCell ref="E3:F3"/>
    <mergeCell ref="A4:A5"/>
    <mergeCell ref="B4:B5"/>
    <mergeCell ref="C4:C5"/>
    <mergeCell ref="D4:D5"/>
    <mergeCell ref="E4:E5"/>
    <mergeCell ref="F4:F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B13" sqref="B13"/>
    </sheetView>
  </sheetViews>
  <sheetFormatPr defaultRowHeight="13.5"/>
  <cols>
    <col min="1" max="1" width="56.5" customWidth="1"/>
    <col min="2" max="3" width="34.625" customWidth="1"/>
    <col min="4" max="4" width="26.75" customWidth="1"/>
  </cols>
  <sheetData>
    <row r="1" spans="1:4">
      <c r="A1" s="1"/>
      <c r="B1" s="14"/>
      <c r="C1" s="14" t="s">
        <v>44</v>
      </c>
    </row>
    <row r="2" spans="1:4" ht="27" customHeight="1">
      <c r="A2" s="54" t="s">
        <v>75</v>
      </c>
      <c r="B2" s="54"/>
      <c r="C2" s="54"/>
    </row>
    <row r="3" spans="1:4" ht="27" customHeight="1">
      <c r="A3" s="6" t="s">
        <v>74</v>
      </c>
      <c r="B3" s="5"/>
      <c r="C3" s="5" t="s">
        <v>17</v>
      </c>
    </row>
    <row r="4" spans="1:4" ht="24" customHeight="1">
      <c r="A4" s="44" t="s">
        <v>45</v>
      </c>
      <c r="B4" s="44" t="s">
        <v>57</v>
      </c>
      <c r="C4" s="44" t="s">
        <v>64</v>
      </c>
    </row>
    <row r="5" spans="1:4" ht="24" customHeight="1">
      <c r="A5" s="44" t="s">
        <v>25</v>
      </c>
      <c r="B5" s="44"/>
      <c r="C5" s="46"/>
    </row>
    <row r="6" spans="1:4" ht="24" customHeight="1">
      <c r="A6" s="45" t="s">
        <v>46</v>
      </c>
      <c r="B6" s="44">
        <v>0</v>
      </c>
      <c r="C6" s="55">
        <v>0</v>
      </c>
      <c r="D6" t="s">
        <v>69</v>
      </c>
    </row>
    <row r="7" spans="1:4" ht="24" customHeight="1">
      <c r="A7" s="45" t="s">
        <v>47</v>
      </c>
      <c r="B7" s="44">
        <v>13000</v>
      </c>
      <c r="C7" s="44">
        <v>13000</v>
      </c>
      <c r="D7" t="s">
        <v>70</v>
      </c>
    </row>
    <row r="8" spans="1:4" ht="24" customHeight="1">
      <c r="A8" s="45" t="s">
        <v>48</v>
      </c>
      <c r="B8" s="44">
        <v>0</v>
      </c>
      <c r="C8" s="55">
        <v>0</v>
      </c>
      <c r="D8" t="s">
        <v>73</v>
      </c>
    </row>
    <row r="9" spans="1:4" ht="24" customHeight="1">
      <c r="A9" s="44" t="s">
        <v>49</v>
      </c>
      <c r="B9" s="44">
        <v>0</v>
      </c>
      <c r="C9" s="55">
        <v>0</v>
      </c>
      <c r="D9" t="s">
        <v>72</v>
      </c>
    </row>
    <row r="10" spans="1:4" ht="24" customHeight="1">
      <c r="A10" s="44" t="s">
        <v>50</v>
      </c>
      <c r="B10" s="44">
        <v>0</v>
      </c>
      <c r="C10" s="55">
        <v>0</v>
      </c>
      <c r="D10" s="15" t="s">
        <v>71</v>
      </c>
    </row>
  </sheetData>
  <mergeCells count="1">
    <mergeCell ref="A2:C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表01</vt:lpstr>
      <vt:lpstr>表02</vt:lpstr>
      <vt:lpstr>表03</vt:lpstr>
      <vt:lpstr>表04</vt:lpstr>
      <vt:lpstr>表05</vt:lpstr>
      <vt:lpstr>表06</vt:lpstr>
      <vt:lpstr>表07</vt:lpstr>
      <vt:lpstr>表08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2018-02-24T01:30:24Z</dcterms:modified>
</cp:coreProperties>
</file>